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<sst xmlns="http://schemas.openxmlformats.org/spreadsheetml/2006/main" count="94" uniqueCount="88">
  <si>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ООО "НТК"   Комбикорма от производителя</t>
  </si>
  <si>
    <t>Краснодарский край  ст.Брюховецкая  ул. Западная 20</t>
  </si>
  <si>
    <t xml:space="preserve">Тел.(86156) 3-14-43 отд. маркетинга        </t>
  </si>
  <si>
    <t>Тел. 8(918) 270-43-43 заказ комбикорма</t>
  </si>
  <si>
    <t>Сайт :   www.ntkorm.ru</t>
  </si>
  <si>
    <t xml:space="preserve">E-mail : ntk_buh@mail.ru </t>
  </si>
  <si>
    <t>01 июня 2021 г.</t>
  </si>
  <si>
    <t>Наименование</t>
  </si>
  <si>
    <t>марка  вид</t>
  </si>
  <si>
    <t>Цена до 500 кг,руб.</t>
  </si>
  <si>
    <t>Цена свыше 500 кг,руб.</t>
  </si>
  <si>
    <t>Цена свыше 2 тонн,руб.</t>
  </si>
  <si>
    <t>1 кг</t>
  </si>
  <si>
    <t>1 мешок          40 кг</t>
  </si>
  <si>
    <t>1тонна</t>
  </si>
  <si>
    <t>1 мешок        40 кг</t>
  </si>
  <si>
    <t>1 мешок       40 кг</t>
  </si>
  <si>
    <t>Для бройлеров</t>
  </si>
  <si>
    <t>старт   (0-14 дней)</t>
  </si>
  <si>
    <r>
      <t>Бр-1</t>
    </r>
    <r>
      <rPr>
        <sz val="40"/>
        <rFont val="Calibri"/>
        <family val="2"/>
      </rPr>
      <t xml:space="preserve">       крупка</t>
    </r>
  </si>
  <si>
    <t>рост    (15-28 дней)</t>
  </si>
  <si>
    <r>
      <t>Бр-2</t>
    </r>
    <r>
      <rPr>
        <sz val="40"/>
        <rFont val="Calibri"/>
        <family val="2"/>
      </rPr>
      <t xml:space="preserve">       крупка</t>
    </r>
  </si>
  <si>
    <t>финиш (29-42 дня)</t>
  </si>
  <si>
    <r>
      <t>Бр-3</t>
    </r>
    <r>
      <rPr>
        <sz val="40"/>
        <rFont val="Calibri"/>
        <family val="2"/>
      </rPr>
      <t xml:space="preserve">      гранула</t>
    </r>
  </si>
  <si>
    <t>Для кур-несушек</t>
  </si>
  <si>
    <t>старт    (0-5 нед.)</t>
  </si>
  <si>
    <r>
      <t xml:space="preserve">Пк-2 </t>
    </r>
    <r>
      <rPr>
        <sz val="40"/>
        <rFont val="Calibri"/>
        <family val="2"/>
      </rPr>
      <t xml:space="preserve">      крупка</t>
    </r>
  </si>
  <si>
    <t>рост     ( 6-10 нед).</t>
  </si>
  <si>
    <r>
      <t>Пк-3</t>
    </r>
    <r>
      <rPr>
        <sz val="40"/>
        <rFont val="Calibri"/>
        <family val="2"/>
      </rPr>
      <t xml:space="preserve">       крупка</t>
    </r>
  </si>
  <si>
    <t>развитие (11-17 нед.)</t>
  </si>
  <si>
    <r>
      <t>Пк-4</t>
    </r>
    <r>
      <rPr>
        <sz val="40"/>
        <rFont val="Calibri"/>
        <family val="2"/>
      </rPr>
      <t xml:space="preserve">      гранула</t>
    </r>
  </si>
  <si>
    <t>несушка (стар.17 нед.)</t>
  </si>
  <si>
    <r>
      <t>Пк-1</t>
    </r>
    <r>
      <rPr>
        <sz val="40"/>
        <rFont val="Calibri"/>
        <family val="2"/>
      </rPr>
      <t xml:space="preserve">      гранула</t>
    </r>
  </si>
  <si>
    <t>Для индеек</t>
  </si>
  <si>
    <t>старт     (1-8 нед.)</t>
  </si>
  <si>
    <r>
      <t>Пк-11</t>
    </r>
    <r>
      <rPr>
        <sz val="40"/>
        <rFont val="Calibri"/>
        <family val="2"/>
      </rPr>
      <t xml:space="preserve">     крупка</t>
    </r>
  </si>
  <si>
    <t>рост      (9-17 нед.)</t>
  </si>
  <si>
    <r>
      <t>Пк-12</t>
    </r>
    <r>
      <rPr>
        <sz val="40"/>
        <rFont val="Calibri"/>
        <family val="2"/>
      </rPr>
      <t xml:space="preserve">     крупка</t>
    </r>
  </si>
  <si>
    <t>финиш  (18-30 нед.)</t>
  </si>
  <si>
    <r>
      <t>Пк-13</t>
    </r>
    <r>
      <rPr>
        <sz val="40"/>
        <rFont val="Calibri"/>
        <family val="2"/>
      </rPr>
      <t xml:space="preserve">    гранула</t>
    </r>
  </si>
  <si>
    <t>Для гусей</t>
  </si>
  <si>
    <t>старт     (1-3 нед.)</t>
  </si>
  <si>
    <r>
      <t>Пк-30</t>
    </r>
    <r>
      <rPr>
        <sz val="40"/>
        <rFont val="Calibri"/>
        <family val="2"/>
      </rPr>
      <t xml:space="preserve">     крупка</t>
    </r>
  </si>
  <si>
    <t>рост      (4-8 нед.)</t>
  </si>
  <si>
    <r>
      <t>Пк-31</t>
    </r>
    <r>
      <rPr>
        <sz val="40"/>
        <rFont val="Calibri"/>
        <family val="2"/>
      </rPr>
      <t xml:space="preserve">     крупка</t>
    </r>
  </si>
  <si>
    <t>финиш  (стар. 8 нед.)</t>
  </si>
  <si>
    <r>
      <t>Пк-32</t>
    </r>
    <r>
      <rPr>
        <sz val="40"/>
        <rFont val="Calibri"/>
        <family val="2"/>
      </rPr>
      <t xml:space="preserve">    гранула</t>
    </r>
  </si>
  <si>
    <t>Для уток</t>
  </si>
  <si>
    <r>
      <t>Пк-21</t>
    </r>
    <r>
      <rPr>
        <sz val="40"/>
        <rFont val="Calibri"/>
        <family val="2"/>
      </rPr>
      <t xml:space="preserve">     крупка</t>
    </r>
  </si>
  <si>
    <r>
      <t>Пк-22</t>
    </r>
    <r>
      <rPr>
        <sz val="40"/>
        <rFont val="Calibri"/>
        <family val="2"/>
      </rPr>
      <t xml:space="preserve">     крупка</t>
    </r>
  </si>
  <si>
    <t>Для перепелов</t>
  </si>
  <si>
    <t>старт     (0-21 дн.)</t>
  </si>
  <si>
    <r>
      <t xml:space="preserve">Пер-старт  </t>
    </r>
    <r>
      <rPr>
        <sz val="40"/>
        <rFont val="Calibri"/>
        <family val="2"/>
      </rPr>
      <t xml:space="preserve"> рос.</t>
    </r>
  </si>
  <si>
    <t>рост       (22-42 дн.)</t>
  </si>
  <si>
    <r>
      <t xml:space="preserve">Пер-рост     </t>
    </r>
    <r>
      <rPr>
        <sz val="40"/>
        <rFont val="Calibri"/>
        <family val="2"/>
      </rPr>
      <t>рос.</t>
    </r>
  </si>
  <si>
    <t>несушка (стар.42дн.)</t>
  </si>
  <si>
    <r>
      <t>Пер-прод</t>
    </r>
    <r>
      <rPr>
        <sz val="40"/>
        <rFont val="Calibri"/>
        <family val="2"/>
      </rPr>
      <t>.</t>
    </r>
    <r>
      <rPr>
        <sz val="36"/>
        <rFont val="Calibri"/>
        <family val="2"/>
      </rPr>
      <t>крупка</t>
    </r>
  </si>
  <si>
    <t>Для свиней</t>
  </si>
  <si>
    <t>старт     (0-2 мес.)</t>
  </si>
  <si>
    <r>
      <t xml:space="preserve">Пк-50    </t>
    </r>
    <r>
      <rPr>
        <sz val="40"/>
        <rFont val="Calibri"/>
        <family val="2"/>
      </rPr>
      <t xml:space="preserve"> крупка</t>
    </r>
  </si>
  <si>
    <t>рост      ( 2-4 мес.)</t>
  </si>
  <si>
    <r>
      <t xml:space="preserve">Пк-51   </t>
    </r>
    <r>
      <rPr>
        <sz val="40"/>
        <rFont val="Calibri"/>
        <family val="2"/>
      </rPr>
      <t xml:space="preserve"> гранула</t>
    </r>
  </si>
  <si>
    <t>откорм</t>
  </si>
  <si>
    <r>
      <t xml:space="preserve">Пк-55   </t>
    </r>
    <r>
      <rPr>
        <sz val="40"/>
        <rFont val="Calibri"/>
        <family val="2"/>
      </rPr>
      <t xml:space="preserve"> гранула</t>
    </r>
  </si>
  <si>
    <t>Для кроликов, нутрий</t>
  </si>
  <si>
    <t>Молодняк(3-7 нед.)трав. м.</t>
  </si>
  <si>
    <r>
      <t>Пк-90 тр м</t>
    </r>
    <r>
      <rPr>
        <sz val="40"/>
        <rFont val="Calibri"/>
        <family val="2"/>
      </rPr>
      <t>. гран.</t>
    </r>
  </si>
  <si>
    <t>Молодняк (3-7 нед.)</t>
  </si>
  <si>
    <r>
      <t>Пк-90</t>
    </r>
    <r>
      <rPr>
        <sz val="40"/>
        <rFont val="Calibri"/>
        <family val="2"/>
      </rPr>
      <t xml:space="preserve">     гранула</t>
    </r>
  </si>
  <si>
    <t>Взрослое поголовье</t>
  </si>
  <si>
    <r>
      <t>Пк-90-2</t>
    </r>
    <r>
      <rPr>
        <sz val="40"/>
        <rFont val="Calibri"/>
        <family val="2"/>
      </rPr>
      <t xml:space="preserve"> гранула</t>
    </r>
  </si>
  <si>
    <t>Для КРС</t>
  </si>
  <si>
    <t>Телята (1-6 мес.)</t>
  </si>
  <si>
    <r>
      <t>К-62</t>
    </r>
    <r>
      <rPr>
        <sz val="40"/>
        <rFont val="Calibri"/>
        <family val="2"/>
      </rPr>
      <t xml:space="preserve">       гранула</t>
    </r>
  </si>
  <si>
    <t>Телята (6 -12 мес.)</t>
  </si>
  <si>
    <r>
      <t>К-64</t>
    </r>
    <r>
      <rPr>
        <sz val="40"/>
        <rFont val="Calibri"/>
        <family val="2"/>
      </rPr>
      <t xml:space="preserve">       гранула</t>
    </r>
  </si>
  <si>
    <t>Коровы дойные</t>
  </si>
  <si>
    <r>
      <t>К-60</t>
    </r>
    <r>
      <rPr>
        <sz val="40"/>
        <rFont val="Calibri"/>
        <family val="2"/>
      </rPr>
      <t xml:space="preserve">       гранула</t>
    </r>
  </si>
  <si>
    <t>Овцы старше 4 мес.</t>
  </si>
  <si>
    <r>
      <t>К-81</t>
    </r>
    <r>
      <rPr>
        <sz val="40"/>
        <rFont val="Calibri"/>
        <family val="2"/>
      </rPr>
      <t xml:space="preserve">       гранула</t>
    </r>
  </si>
  <si>
    <t>Кормосмесь</t>
  </si>
  <si>
    <r>
      <t>КС</t>
    </r>
    <r>
      <rPr>
        <sz val="40"/>
        <rFont val="Calibri"/>
        <family val="2"/>
      </rPr>
      <t xml:space="preserve"> гран./крупка</t>
    </r>
  </si>
  <si>
    <t>1 мешок       20 кг</t>
  </si>
  <si>
    <t>БВМК 10%   для птицы</t>
  </si>
  <si>
    <t>россыпь</t>
  </si>
  <si>
    <t>БВМК 10%   для свиней</t>
  </si>
  <si>
    <t>Принимаем заявки на изготовление комбикормов и БМВД по индивидуальной рецептуре</t>
  </si>
  <si>
    <t>Имеем возможность выработки продукции на давальческой основе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</si>
</sst>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2">
    <font>
      <sz val="10"/>
      <name val="Arial"/>
      <family val="2"/>
    </font>
    <font>
      <sz val="30"/>
      <name val="Arial"/>
      <family val="2"/>
    </font>
    <font>
      <b/>
      <sz val="48"/>
      <name val="Calibri"/>
      <family val="2"/>
    </font>
    <font>
      <sz val="40"/>
      <name val="Calibri"/>
      <family val="2"/>
    </font>
    <font>
      <sz val="10"/>
      <name val="Calibri"/>
      <family val="2"/>
    </font>
    <font>
      <sz val="26"/>
      <name val="Calibri"/>
      <family val="2"/>
    </font>
    <font>
      <b/>
      <sz val="30"/>
      <name val="Arial"/>
      <family val="2"/>
    </font>
    <font>
      <u val="single"/>
      <sz val="10"/>
      <name val="Arial"/>
      <family val="2"/>
    </font>
    <font>
      <b/>
      <sz val="36"/>
      <name val="Calibri"/>
      <family val="2"/>
    </font>
    <font>
      <sz val="36"/>
      <name val="Calibri"/>
      <family val="2"/>
    </font>
    <font>
      <b/>
      <sz val="30"/>
      <name val="Calibri"/>
      <family val="2"/>
    </font>
    <font>
      <b/>
      <sz val="4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/>
    </xf>
    <xf numFmtId="164" fontId="0" fillId="0" borderId="1" xfId="0" applyBorder="1" applyAlignment="1">
      <alignment/>
    </xf>
    <xf numFmtId="164" fontId="7" fillId="0" borderId="0" xfId="0" applyFont="1" applyAlignment="1">
      <alignment/>
    </xf>
    <xf numFmtId="164" fontId="8" fillId="2" borderId="2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center" vertical="center" wrapText="1"/>
    </xf>
    <xf numFmtId="164" fontId="9" fillId="0" borderId="6" xfId="0" applyFont="1" applyBorder="1" applyAlignment="1">
      <alignment/>
    </xf>
    <xf numFmtId="164" fontId="9" fillId="0" borderId="7" xfId="0" applyFont="1" applyBorder="1" applyAlignment="1">
      <alignment/>
    </xf>
    <xf numFmtId="164" fontId="10" fillId="0" borderId="8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/>
    </xf>
    <xf numFmtId="164" fontId="11" fillId="4" borderId="10" xfId="0" applyFont="1" applyFill="1" applyBorder="1" applyAlignment="1">
      <alignment horizontal="left"/>
    </xf>
    <xf numFmtId="164" fontId="0" fillId="0" borderId="11" xfId="0" applyBorder="1" applyAlignment="1">
      <alignment/>
    </xf>
    <xf numFmtId="164" fontId="3" fillId="0" borderId="12" xfId="0" applyFont="1" applyBorder="1" applyAlignment="1">
      <alignment/>
    </xf>
    <xf numFmtId="164" fontId="11" fillId="0" borderId="3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3" borderId="14" xfId="0" applyNumberFormat="1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4" fontId="3" fillId="0" borderId="17" xfId="0" applyFont="1" applyBorder="1" applyAlignment="1">
      <alignment/>
    </xf>
    <xf numFmtId="164" fontId="11" fillId="0" borderId="18" xfId="0" applyFont="1" applyBorder="1" applyAlignment="1">
      <alignment/>
    </xf>
    <xf numFmtId="165" fontId="3" fillId="0" borderId="19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3" borderId="20" xfId="0" applyNumberFormat="1" applyFont="1" applyFill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22" xfId="0" applyFont="1" applyBorder="1" applyAlignment="1">
      <alignment/>
    </xf>
    <xf numFmtId="164" fontId="11" fillId="0" borderId="7" xfId="0" applyFont="1" applyBorder="1" applyAlignment="1">
      <alignment/>
    </xf>
    <xf numFmtId="165" fontId="3" fillId="0" borderId="2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3" borderId="25" xfId="0" applyNumberFormat="1" applyFont="1" applyFill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4" fontId="11" fillId="4" borderId="27" xfId="0" applyFont="1" applyFill="1" applyBorder="1" applyAlignment="1">
      <alignment horizontal="left"/>
    </xf>
    <xf numFmtId="164" fontId="3" fillId="0" borderId="28" xfId="0" applyFont="1" applyBorder="1" applyAlignment="1">
      <alignment/>
    </xf>
    <xf numFmtId="164" fontId="11" fillId="0" borderId="28" xfId="0" applyFont="1" applyBorder="1" applyAlignment="1">
      <alignment/>
    </xf>
    <xf numFmtId="165" fontId="3" fillId="0" borderId="29" xfId="0" applyNumberFormat="1" applyFont="1" applyBorder="1" applyAlignment="1">
      <alignment horizontal="center"/>
    </xf>
    <xf numFmtId="166" fontId="3" fillId="0" borderId="30" xfId="0" applyNumberFormat="1" applyFont="1" applyBorder="1" applyAlignment="1">
      <alignment horizontal="center"/>
    </xf>
    <xf numFmtId="166" fontId="3" fillId="3" borderId="29" xfId="0" applyNumberFormat="1" applyFont="1" applyFill="1" applyBorder="1" applyAlignment="1">
      <alignment horizontal="center"/>
    </xf>
    <xf numFmtId="166" fontId="3" fillId="3" borderId="31" xfId="0" applyNumberFormat="1" applyFont="1" applyFill="1" applyBorder="1" applyAlignment="1">
      <alignment horizontal="center"/>
    </xf>
    <xf numFmtId="166" fontId="3" fillId="0" borderId="32" xfId="0" applyNumberFormat="1" applyFont="1" applyBorder="1" applyAlignment="1">
      <alignment horizontal="center"/>
    </xf>
    <xf numFmtId="164" fontId="3" fillId="0" borderId="17" xfId="0" applyFont="1" applyFill="1" applyBorder="1" applyAlignment="1">
      <alignment/>
    </xf>
    <xf numFmtId="164" fontId="11" fillId="0" borderId="17" xfId="0" applyFont="1" applyFill="1" applyBorder="1" applyAlignment="1">
      <alignment/>
    </xf>
    <xf numFmtId="165" fontId="3" fillId="0" borderId="33" xfId="0" applyNumberFormat="1" applyFont="1" applyFill="1" applyBorder="1" applyAlignment="1">
      <alignment horizontal="center"/>
    </xf>
    <xf numFmtId="166" fontId="3" fillId="0" borderId="34" xfId="0" applyNumberFormat="1" applyFont="1" applyFill="1" applyBorder="1" applyAlignment="1">
      <alignment horizontal="center"/>
    </xf>
    <xf numFmtId="166" fontId="3" fillId="0" borderId="33" xfId="0" applyNumberFormat="1" applyFont="1" applyFill="1" applyBorder="1" applyAlignment="1">
      <alignment horizontal="center"/>
    </xf>
    <xf numFmtId="166" fontId="3" fillId="0" borderId="35" xfId="0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164" fontId="11" fillId="0" borderId="17" xfId="0" applyFont="1" applyBorder="1" applyAlignment="1">
      <alignment/>
    </xf>
    <xf numFmtId="165" fontId="3" fillId="0" borderId="31" xfId="0" applyNumberFormat="1" applyFont="1" applyBorder="1" applyAlignment="1">
      <alignment horizontal="center"/>
    </xf>
    <xf numFmtId="166" fontId="3" fillId="3" borderId="33" xfId="0" applyNumberFormat="1" applyFont="1" applyFill="1" applyBorder="1" applyAlignment="1">
      <alignment horizontal="center"/>
    </xf>
    <xf numFmtId="164" fontId="3" fillId="0" borderId="36" xfId="0" applyFont="1" applyBorder="1" applyAlignment="1">
      <alignment/>
    </xf>
    <xf numFmtId="164" fontId="11" fillId="0" borderId="36" xfId="0" applyFont="1" applyBorder="1" applyAlignment="1">
      <alignment/>
    </xf>
    <xf numFmtId="165" fontId="3" fillId="0" borderId="37" xfId="0" applyNumberFormat="1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166" fontId="3" fillId="3" borderId="37" xfId="0" applyNumberFormat="1" applyFont="1" applyFill="1" applyBorder="1" applyAlignment="1">
      <alignment horizontal="center"/>
    </xf>
    <xf numFmtId="166" fontId="3" fillId="3" borderId="39" xfId="0" applyNumberFormat="1" applyFont="1" applyFill="1" applyBorder="1" applyAlignment="1">
      <alignment horizontal="center"/>
    </xf>
    <xf numFmtId="164" fontId="11" fillId="4" borderId="40" xfId="0" applyFont="1" applyFill="1" applyBorder="1" applyAlignment="1">
      <alignment horizontal="left"/>
    </xf>
    <xf numFmtId="165" fontId="3" fillId="0" borderId="41" xfId="0" applyNumberFormat="1" applyFont="1" applyBorder="1" applyAlignment="1">
      <alignment horizontal="center"/>
    </xf>
    <xf numFmtId="166" fontId="3" fillId="3" borderId="41" xfId="0" applyNumberFormat="1" applyFont="1" applyFill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3" borderId="19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/>
    </xf>
    <xf numFmtId="164" fontId="3" fillId="0" borderId="20" xfId="0" applyFont="1" applyBorder="1" applyAlignment="1">
      <alignment/>
    </xf>
    <xf numFmtId="164" fontId="11" fillId="0" borderId="44" xfId="0" applyFont="1" applyBorder="1" applyAlignment="1">
      <alignment/>
    </xf>
    <xf numFmtId="165" fontId="3" fillId="0" borderId="33" xfId="0" applyNumberFormat="1" applyFont="1" applyBorder="1" applyAlignment="1">
      <alignment horizontal="center"/>
    </xf>
    <xf numFmtId="166" fontId="3" fillId="3" borderId="42" xfId="0" applyNumberFormat="1" applyFont="1" applyFill="1" applyBorder="1" applyAlignment="1">
      <alignment horizontal="center"/>
    </xf>
    <xf numFmtId="164" fontId="3" fillId="0" borderId="45" xfId="0" applyFont="1" applyBorder="1" applyAlignment="1">
      <alignment/>
    </xf>
    <xf numFmtId="164" fontId="11" fillId="0" borderId="46" xfId="0" applyFont="1" applyBorder="1" applyAlignment="1">
      <alignment/>
    </xf>
    <xf numFmtId="166" fontId="3" fillId="0" borderId="47" xfId="0" applyNumberFormat="1" applyFont="1" applyBorder="1" applyAlignment="1">
      <alignment horizontal="center"/>
    </xf>
    <xf numFmtId="164" fontId="0" fillId="0" borderId="48" xfId="0" applyBorder="1" applyAlignment="1">
      <alignment/>
    </xf>
    <xf numFmtId="164" fontId="3" fillId="0" borderId="49" xfId="0" applyFont="1" applyBorder="1" applyAlignment="1">
      <alignment/>
    </xf>
    <xf numFmtId="164" fontId="11" fillId="0" borderId="49" xfId="0" applyFont="1" applyBorder="1" applyAlignment="1">
      <alignment/>
    </xf>
    <xf numFmtId="164" fontId="11" fillId="0" borderId="50" xfId="0" applyFont="1" applyBorder="1" applyAlignment="1">
      <alignment/>
    </xf>
    <xf numFmtId="165" fontId="3" fillId="0" borderId="39" xfId="0" applyNumberFormat="1" applyFont="1" applyBorder="1" applyAlignment="1">
      <alignment horizontal="center"/>
    </xf>
    <xf numFmtId="164" fontId="3" fillId="0" borderId="28" xfId="0" applyFont="1" applyBorder="1" applyAlignment="1">
      <alignment wrapText="1"/>
    </xf>
    <xf numFmtId="164" fontId="11" fillId="0" borderId="51" xfId="0" applyFont="1" applyBorder="1" applyAlignment="1">
      <alignment/>
    </xf>
    <xf numFmtId="164" fontId="3" fillId="0" borderId="17" xfId="0" applyFont="1" applyBorder="1" applyAlignment="1">
      <alignment wrapText="1"/>
    </xf>
    <xf numFmtId="164" fontId="3" fillId="0" borderId="36" xfId="0" applyFont="1" applyBorder="1" applyAlignment="1">
      <alignment wrapText="1"/>
    </xf>
    <xf numFmtId="164" fontId="11" fillId="0" borderId="52" xfId="0" applyFont="1" applyBorder="1" applyAlignment="1">
      <alignment/>
    </xf>
    <xf numFmtId="166" fontId="3" fillId="0" borderId="34" xfId="0" applyNumberFormat="1" applyFont="1" applyBorder="1" applyAlignment="1">
      <alignment horizontal="center"/>
    </xf>
    <xf numFmtId="164" fontId="3" fillId="0" borderId="36" xfId="0" applyFont="1" applyFill="1" applyBorder="1" applyAlignment="1">
      <alignment/>
    </xf>
    <xf numFmtId="164" fontId="11" fillId="0" borderId="36" xfId="0" applyFont="1" applyFill="1" applyBorder="1" applyAlignment="1">
      <alignment/>
    </xf>
    <xf numFmtId="165" fontId="3" fillId="0" borderId="37" xfId="0" applyNumberFormat="1" applyFont="1" applyFill="1" applyBorder="1" applyAlignment="1">
      <alignment horizontal="center"/>
    </xf>
    <xf numFmtId="166" fontId="3" fillId="0" borderId="47" xfId="0" applyNumberFormat="1" applyFont="1" applyFill="1" applyBorder="1" applyAlignment="1">
      <alignment horizontal="center"/>
    </xf>
    <xf numFmtId="166" fontId="3" fillId="0" borderId="31" xfId="0" applyNumberFormat="1" applyFont="1" applyFill="1" applyBorder="1" applyAlignment="1">
      <alignment horizontal="center"/>
    </xf>
    <xf numFmtId="166" fontId="3" fillId="0" borderId="39" xfId="0" applyNumberFormat="1" applyFont="1" applyFill="1" applyBorder="1" applyAlignment="1">
      <alignment horizontal="center"/>
    </xf>
    <xf numFmtId="166" fontId="3" fillId="0" borderId="38" xfId="0" applyNumberFormat="1" applyFont="1" applyFill="1" applyBorder="1" applyAlignment="1">
      <alignment horizontal="center"/>
    </xf>
    <xf numFmtId="164" fontId="11" fillId="4" borderId="53" xfId="0" applyFont="1" applyFill="1" applyBorder="1" applyAlignment="1">
      <alignment/>
    </xf>
    <xf numFmtId="165" fontId="3" fillId="4" borderId="54" xfId="0" applyNumberFormat="1" applyFont="1" applyFill="1" applyBorder="1" applyAlignment="1">
      <alignment horizontal="center"/>
    </xf>
    <xf numFmtId="166" fontId="3" fillId="4" borderId="55" xfId="0" applyNumberFormat="1" applyFont="1" applyFill="1" applyBorder="1" applyAlignment="1">
      <alignment horizontal="center"/>
    </xf>
    <xf numFmtId="166" fontId="3" fillId="4" borderId="56" xfId="0" applyNumberFormat="1" applyFont="1" applyFill="1" applyBorder="1" applyAlignment="1">
      <alignment horizontal="center"/>
    </xf>
    <xf numFmtId="166" fontId="3" fillId="4" borderId="57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/>
    </xf>
    <xf numFmtId="164" fontId="3" fillId="0" borderId="58" xfId="0" applyFont="1" applyBorder="1" applyAlignment="1">
      <alignment/>
    </xf>
    <xf numFmtId="164" fontId="0" fillId="0" borderId="56" xfId="0" applyBorder="1" applyAlignment="1">
      <alignment/>
    </xf>
    <xf numFmtId="166" fontId="3" fillId="3" borderId="56" xfId="0" applyNumberFormat="1" applyFont="1" applyFill="1" applyBorder="1" applyAlignment="1">
      <alignment horizontal="center"/>
    </xf>
    <xf numFmtId="164" fontId="11" fillId="0" borderId="59" xfId="0" applyFont="1" applyFill="1" applyBorder="1" applyAlignment="1">
      <alignment/>
    </xf>
    <xf numFmtId="164" fontId="3" fillId="0" borderId="60" xfId="0" applyFont="1" applyBorder="1" applyAlignment="1">
      <alignment/>
    </xf>
    <xf numFmtId="165" fontId="3" fillId="3" borderId="54" xfId="0" applyNumberFormat="1" applyFont="1" applyFill="1" applyBorder="1" applyAlignment="1">
      <alignment horizontal="center"/>
    </xf>
    <xf numFmtId="166" fontId="3" fillId="3" borderId="55" xfId="0" applyNumberFormat="1" applyFont="1" applyFill="1" applyBorder="1" applyAlignment="1">
      <alignment horizontal="center"/>
    </xf>
    <xf numFmtId="166" fontId="3" fillId="3" borderId="57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11" fillId="0" borderId="7" xfId="0" applyFont="1" applyFill="1" applyBorder="1" applyAlignment="1">
      <alignment/>
    </xf>
    <xf numFmtId="164" fontId="0" fillId="0" borderId="61" xfId="0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4505325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5053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93.57421875" style="0" customWidth="1"/>
    <col min="3" max="3" width="55.7109375" style="0" customWidth="1"/>
    <col min="4" max="4" width="29.00390625" style="0" customWidth="1"/>
    <col min="5" max="5" width="35.57421875" style="0" customWidth="1"/>
    <col min="6" max="6" width="32.28125" style="0" customWidth="1"/>
    <col min="7" max="7" width="30.57421875" style="0" customWidth="1"/>
    <col min="8" max="8" width="35.8515625" style="0" customWidth="1"/>
    <col min="9" max="9" width="28.57421875" style="0" customWidth="1"/>
    <col min="10" max="10" width="10.7109375" style="0" customWidth="1"/>
  </cols>
  <sheetData>
    <row r="1" ht="12.75">
      <c r="B1" s="1"/>
    </row>
    <row r="2" spans="2:9" ht="12.75">
      <c r="B2" s="1"/>
      <c r="C2" s="2" t="s">
        <v>0</v>
      </c>
      <c r="D2" s="2"/>
      <c r="E2" s="2"/>
      <c r="F2" s="2"/>
      <c r="G2" s="2"/>
      <c r="H2" s="2"/>
      <c r="I2" s="2"/>
    </row>
    <row r="3" spans="2:9" ht="12.75">
      <c r="B3" s="1"/>
      <c r="C3" s="3" t="s">
        <v>1</v>
      </c>
      <c r="D3" s="3"/>
      <c r="E3" s="3"/>
      <c r="F3" s="3"/>
      <c r="G3" s="3"/>
      <c r="H3" s="3"/>
      <c r="I3" s="4"/>
    </row>
    <row r="4" spans="2:9" ht="12.75">
      <c r="B4" s="1"/>
      <c r="C4" s="3" t="s">
        <v>2</v>
      </c>
      <c r="D4" s="3"/>
      <c r="E4" s="3"/>
      <c r="F4" s="3"/>
      <c r="G4" s="3"/>
      <c r="H4" s="3"/>
      <c r="I4" s="5"/>
    </row>
    <row r="5" spans="2:9" ht="12.75">
      <c r="B5" s="1"/>
      <c r="C5" s="3" t="s">
        <v>3</v>
      </c>
      <c r="D5" s="3"/>
      <c r="E5" s="3"/>
      <c r="F5" s="3"/>
      <c r="G5" s="3"/>
      <c r="H5" s="3"/>
      <c r="I5" s="4"/>
    </row>
    <row r="6" spans="2:9" ht="12.75">
      <c r="B6" s="1"/>
      <c r="C6" s="3" t="s">
        <v>4</v>
      </c>
      <c r="D6" s="3"/>
      <c r="E6" s="3"/>
      <c r="F6" s="3"/>
      <c r="G6" s="3"/>
      <c r="H6" s="3"/>
      <c r="I6" s="4"/>
    </row>
    <row r="7" spans="2:9" ht="12.75">
      <c r="B7" s="1"/>
      <c r="C7" s="3" t="s">
        <v>5</v>
      </c>
      <c r="D7" s="3"/>
      <c r="E7" s="3"/>
      <c r="F7" s="3"/>
      <c r="G7" s="3"/>
      <c r="H7" s="3"/>
      <c r="I7" s="4"/>
    </row>
    <row r="8" spans="2:11" ht="12.75">
      <c r="B8" s="6" t="s">
        <v>6</v>
      </c>
      <c r="C8" s="7"/>
      <c r="F8" s="7"/>
      <c r="G8" s="7"/>
      <c r="H8" s="7"/>
      <c r="I8" s="7"/>
      <c r="K8" s="8"/>
    </row>
    <row r="9" spans="2:9" ht="88.5" customHeight="1">
      <c r="B9" s="9" t="s">
        <v>7</v>
      </c>
      <c r="C9" s="10" t="s">
        <v>8</v>
      </c>
      <c r="D9" s="10" t="s">
        <v>9</v>
      </c>
      <c r="E9" s="10"/>
      <c r="F9" s="11" t="s">
        <v>10</v>
      </c>
      <c r="G9" s="11"/>
      <c r="H9" s="12" t="s">
        <v>11</v>
      </c>
      <c r="I9" s="12"/>
    </row>
    <row r="10" spans="2:9" ht="12.75">
      <c r="B10" s="13"/>
      <c r="C10" s="14"/>
      <c r="D10" s="15" t="s">
        <v>12</v>
      </c>
      <c r="E10" s="16" t="s">
        <v>13</v>
      </c>
      <c r="F10" s="17" t="s">
        <v>14</v>
      </c>
      <c r="G10" s="16" t="s">
        <v>15</v>
      </c>
      <c r="H10" s="17" t="s">
        <v>14</v>
      </c>
      <c r="I10" s="16" t="s">
        <v>16</v>
      </c>
    </row>
    <row r="11" spans="2:10" ht="12.75">
      <c r="B11" s="18" t="s">
        <v>17</v>
      </c>
      <c r="C11" s="18"/>
      <c r="D11" s="18"/>
      <c r="E11" s="18"/>
      <c r="F11" s="18"/>
      <c r="G11" s="18"/>
      <c r="H11" s="18"/>
      <c r="I11" s="18"/>
      <c r="J11" s="19"/>
    </row>
    <row r="12" spans="2:9" ht="12.75">
      <c r="B12" s="20" t="s">
        <v>18</v>
      </c>
      <c r="C12" s="21" t="s">
        <v>19</v>
      </c>
      <c r="D12" s="22">
        <v>37.6</v>
      </c>
      <c r="E12" s="23">
        <f>D12*40</f>
        <v>1504</v>
      </c>
      <c r="F12" s="24">
        <f>(D12*1000-300)</f>
        <v>37300</v>
      </c>
      <c r="G12" s="25">
        <f>F12*0.04</f>
        <v>1492</v>
      </c>
      <c r="H12" s="26">
        <f>F12-200</f>
        <v>37100</v>
      </c>
      <c r="I12" s="27">
        <f>H12*0.04</f>
        <v>1484</v>
      </c>
    </row>
    <row r="13" spans="2:9" ht="12.75">
      <c r="B13" s="28" t="s">
        <v>20</v>
      </c>
      <c r="C13" s="29" t="s">
        <v>21</v>
      </c>
      <c r="D13" s="30">
        <v>35.4</v>
      </c>
      <c r="E13" s="31">
        <f>D13*40</f>
        <v>1416</v>
      </c>
      <c r="F13" s="32">
        <f aca="true" t="shared" si="0" ref="F13:F47">(D13*1000-300)</f>
        <v>35100</v>
      </c>
      <c r="G13" s="33">
        <f aca="true" t="shared" si="1" ref="G13:G30">F13*0.04</f>
        <v>1404</v>
      </c>
      <c r="H13" s="34">
        <f>F13-200</f>
        <v>34900</v>
      </c>
      <c r="I13" s="33">
        <f>H13*0.04</f>
        <v>1396</v>
      </c>
    </row>
    <row r="14" spans="2:10" ht="12.75">
      <c r="B14" s="35" t="s">
        <v>22</v>
      </c>
      <c r="C14" s="36" t="s">
        <v>23</v>
      </c>
      <c r="D14" s="37">
        <v>33.8</v>
      </c>
      <c r="E14" s="38">
        <f>D14*40</f>
        <v>1352</v>
      </c>
      <c r="F14" s="39">
        <f t="shared" si="0"/>
        <v>33500</v>
      </c>
      <c r="G14" s="40">
        <f t="shared" si="1"/>
        <v>1340</v>
      </c>
      <c r="H14" s="41">
        <f>F14-200</f>
        <v>33300</v>
      </c>
      <c r="I14" s="38">
        <f>H14*0.04</f>
        <v>1332</v>
      </c>
      <c r="J14" s="19"/>
    </row>
    <row r="15" spans="2:9" ht="12.75">
      <c r="B15" s="42" t="s">
        <v>24</v>
      </c>
      <c r="C15" s="42"/>
      <c r="D15" s="42"/>
      <c r="E15" s="42"/>
      <c r="F15" s="42"/>
      <c r="G15" s="42"/>
      <c r="H15" s="42"/>
      <c r="I15" s="42"/>
    </row>
    <row r="16" spans="2:9" ht="12.75">
      <c r="B16" s="43" t="s">
        <v>25</v>
      </c>
      <c r="C16" s="44" t="s">
        <v>26</v>
      </c>
      <c r="D16" s="45">
        <v>34.1</v>
      </c>
      <c r="E16" s="46">
        <f>D16*40</f>
        <v>1364</v>
      </c>
      <c r="F16" s="47">
        <f t="shared" si="0"/>
        <v>33800</v>
      </c>
      <c r="G16" s="46">
        <f t="shared" si="1"/>
        <v>1352</v>
      </c>
      <c r="H16" s="48">
        <f>F16-200</f>
        <v>33600</v>
      </c>
      <c r="I16" s="49">
        <f>H16*0.04</f>
        <v>1344</v>
      </c>
    </row>
    <row r="17" spans="2:10" ht="12.75">
      <c r="B17" s="50" t="s">
        <v>27</v>
      </c>
      <c r="C17" s="51" t="s">
        <v>28</v>
      </c>
      <c r="D17" s="52">
        <v>28.6</v>
      </c>
      <c r="E17" s="53">
        <f>D17*40</f>
        <v>1144</v>
      </c>
      <c r="F17" s="54">
        <f t="shared" si="0"/>
        <v>28300</v>
      </c>
      <c r="G17" s="55">
        <f t="shared" si="1"/>
        <v>1132</v>
      </c>
      <c r="H17" s="56">
        <f aca="true" t="shared" si="2" ref="H17:H42">F17-200</f>
        <v>28100</v>
      </c>
      <c r="I17" s="57">
        <f>H17*0.04</f>
        <v>1124</v>
      </c>
      <c r="J17" s="19"/>
    </row>
    <row r="18" spans="2:9" ht="12.75">
      <c r="B18" s="28" t="s">
        <v>29</v>
      </c>
      <c r="C18" s="58" t="s">
        <v>30</v>
      </c>
      <c r="D18" s="59">
        <v>24.9</v>
      </c>
      <c r="E18" s="31">
        <f>D18*40</f>
        <v>996</v>
      </c>
      <c r="F18" s="48">
        <f t="shared" si="0"/>
        <v>24600</v>
      </c>
      <c r="G18" s="31">
        <f t="shared" si="1"/>
        <v>984</v>
      </c>
      <c r="H18" s="60">
        <f t="shared" si="2"/>
        <v>24400</v>
      </c>
      <c r="I18" s="31">
        <f>H18*0.04</f>
        <v>976</v>
      </c>
    </row>
    <row r="19" spans="2:9" ht="12.75">
      <c r="B19" s="61" t="s">
        <v>31</v>
      </c>
      <c r="C19" s="62" t="s">
        <v>32</v>
      </c>
      <c r="D19" s="63">
        <v>26.3</v>
      </c>
      <c r="E19" s="64">
        <f>D19*40</f>
        <v>1052</v>
      </c>
      <c r="F19" s="65">
        <f t="shared" si="0"/>
        <v>26000</v>
      </c>
      <c r="G19" s="64">
        <f t="shared" si="1"/>
        <v>1040</v>
      </c>
      <c r="H19" s="66">
        <f t="shared" si="2"/>
        <v>25800</v>
      </c>
      <c r="I19" s="64">
        <f>H19*0.04</f>
        <v>1032</v>
      </c>
    </row>
    <row r="20" spans="2:10" ht="12.75">
      <c r="B20" s="67" t="s">
        <v>33</v>
      </c>
      <c r="C20" s="67"/>
      <c r="D20" s="67"/>
      <c r="E20" s="67"/>
      <c r="F20" s="67"/>
      <c r="G20" s="67"/>
      <c r="H20" s="67"/>
      <c r="I20" s="67"/>
      <c r="J20" s="19"/>
    </row>
    <row r="21" spans="2:10" ht="12.75">
      <c r="B21" s="43" t="s">
        <v>34</v>
      </c>
      <c r="C21" s="44" t="s">
        <v>35</v>
      </c>
      <c r="D21" s="68">
        <v>40.4</v>
      </c>
      <c r="E21" s="49">
        <f>D21*40</f>
        <v>1616</v>
      </c>
      <c r="F21" s="69">
        <f t="shared" si="0"/>
        <v>40100</v>
      </c>
      <c r="G21" s="49">
        <f>F21*0.04</f>
        <v>1604</v>
      </c>
      <c r="H21" s="48">
        <f t="shared" si="2"/>
        <v>39900</v>
      </c>
      <c r="I21" s="70">
        <f>H21*0.04</f>
        <v>1596</v>
      </c>
      <c r="J21" s="19"/>
    </row>
    <row r="22" spans="2:9" ht="12.75">
      <c r="B22" s="28" t="s">
        <v>36</v>
      </c>
      <c r="C22" s="58" t="s">
        <v>37</v>
      </c>
      <c r="D22" s="71">
        <v>33.1</v>
      </c>
      <c r="E22" s="72">
        <f>D22*40</f>
        <v>1324</v>
      </c>
      <c r="F22" s="60">
        <f t="shared" si="0"/>
        <v>32800</v>
      </c>
      <c r="G22" s="33">
        <f>F22*0.04</f>
        <v>1312</v>
      </c>
      <c r="H22" s="73">
        <f t="shared" si="2"/>
        <v>32600</v>
      </c>
      <c r="I22" s="31">
        <f>H22*0.04</f>
        <v>1304</v>
      </c>
    </row>
    <row r="23" spans="2:9" ht="12.75">
      <c r="B23" s="61" t="s">
        <v>38</v>
      </c>
      <c r="C23" s="62" t="s">
        <v>39</v>
      </c>
      <c r="D23" s="63">
        <v>25.9</v>
      </c>
      <c r="E23" s="64">
        <f>D23*40</f>
        <v>1036</v>
      </c>
      <c r="F23" s="65">
        <f t="shared" si="0"/>
        <v>25600</v>
      </c>
      <c r="G23" s="64">
        <f>F23*0.04</f>
        <v>1024</v>
      </c>
      <c r="H23" s="65">
        <f t="shared" si="2"/>
        <v>25400</v>
      </c>
      <c r="I23" s="64">
        <f>H23*0.04</f>
        <v>1016</v>
      </c>
    </row>
    <row r="24" spans="2:10" ht="12.75">
      <c r="B24" s="67" t="s">
        <v>40</v>
      </c>
      <c r="C24" s="67"/>
      <c r="D24" s="67"/>
      <c r="E24" s="67"/>
      <c r="F24" s="67"/>
      <c r="G24" s="67"/>
      <c r="H24" s="67"/>
      <c r="I24" s="67"/>
      <c r="J24" s="19"/>
    </row>
    <row r="25" spans="2:10" ht="12.75">
      <c r="B25" s="43" t="s">
        <v>41</v>
      </c>
      <c r="C25" s="74" t="s">
        <v>42</v>
      </c>
      <c r="D25" s="45">
        <v>34.2</v>
      </c>
      <c r="E25" s="46">
        <f>D25*40</f>
        <v>1368</v>
      </c>
      <c r="F25" s="69">
        <f t="shared" si="0"/>
        <v>33900</v>
      </c>
      <c r="G25" s="70">
        <f t="shared" si="1"/>
        <v>1356</v>
      </c>
      <c r="H25" s="47">
        <f t="shared" si="2"/>
        <v>33700</v>
      </c>
      <c r="I25" s="46">
        <f>H25*0.04</f>
        <v>1348</v>
      </c>
      <c r="J25" s="19"/>
    </row>
    <row r="26" spans="2:10" ht="12.75">
      <c r="B26" s="75" t="s">
        <v>43</v>
      </c>
      <c r="C26" s="76" t="s">
        <v>44</v>
      </c>
      <c r="D26" s="77">
        <v>28.7</v>
      </c>
      <c r="E26" s="33">
        <f>D26*40</f>
        <v>1148</v>
      </c>
      <c r="F26" s="78">
        <f t="shared" si="0"/>
        <v>28400</v>
      </c>
      <c r="G26" s="33">
        <f t="shared" si="1"/>
        <v>1136</v>
      </c>
      <c r="H26" s="73">
        <f t="shared" si="2"/>
        <v>28200</v>
      </c>
      <c r="I26" s="33">
        <f>H26*0.04</f>
        <v>1128</v>
      </c>
      <c r="J26" s="19"/>
    </row>
    <row r="27" spans="2:9" ht="12.75">
      <c r="B27" s="79" t="s">
        <v>45</v>
      </c>
      <c r="C27" s="80" t="s">
        <v>46</v>
      </c>
      <c r="D27" s="59">
        <v>25</v>
      </c>
      <c r="E27" s="70">
        <f>D27*40</f>
        <v>1000</v>
      </c>
      <c r="F27" s="65">
        <f t="shared" si="0"/>
        <v>24700</v>
      </c>
      <c r="G27" s="81">
        <f t="shared" si="1"/>
        <v>988</v>
      </c>
      <c r="H27" s="65">
        <f t="shared" si="2"/>
        <v>24500</v>
      </c>
      <c r="I27" s="81">
        <f>H27*0.04</f>
        <v>980</v>
      </c>
    </row>
    <row r="28" spans="2:9" ht="12.75">
      <c r="B28" s="67" t="s">
        <v>47</v>
      </c>
      <c r="C28" s="67"/>
      <c r="D28" s="67"/>
      <c r="E28" s="67"/>
      <c r="F28" s="67"/>
      <c r="G28" s="67"/>
      <c r="H28" s="67"/>
      <c r="I28" s="67"/>
    </row>
    <row r="29" spans="2:10" ht="12.75">
      <c r="B29" s="43" t="s">
        <v>41</v>
      </c>
      <c r="C29" s="44" t="s">
        <v>48</v>
      </c>
      <c r="D29" s="59">
        <v>31.8</v>
      </c>
      <c r="E29" s="70">
        <f>D29*40</f>
        <v>1272</v>
      </c>
      <c r="F29" s="47">
        <f t="shared" si="0"/>
        <v>31500</v>
      </c>
      <c r="G29" s="49">
        <f t="shared" si="1"/>
        <v>1260</v>
      </c>
      <c r="H29" s="48">
        <f t="shared" si="2"/>
        <v>31300</v>
      </c>
      <c r="I29" s="70">
        <f>H29*0.04</f>
        <v>1252</v>
      </c>
      <c r="J29" s="19"/>
    </row>
    <row r="30" spans="1:9" ht="12.75">
      <c r="A30" s="82"/>
      <c r="B30" s="83" t="s">
        <v>43</v>
      </c>
      <c r="C30" s="84" t="s">
        <v>49</v>
      </c>
      <c r="D30" s="63">
        <v>28.6</v>
      </c>
      <c r="E30" s="64">
        <f>D30*40</f>
        <v>1144</v>
      </c>
      <c r="F30" s="65">
        <f t="shared" si="0"/>
        <v>28300</v>
      </c>
      <c r="G30" s="64">
        <f t="shared" si="1"/>
        <v>1132</v>
      </c>
      <c r="H30" s="65">
        <f t="shared" si="2"/>
        <v>28100</v>
      </c>
      <c r="I30" s="64">
        <f>H30*0.04</f>
        <v>1124</v>
      </c>
    </row>
    <row r="31" spans="2:10" ht="12.75">
      <c r="B31" s="67" t="s">
        <v>50</v>
      </c>
      <c r="C31" s="67"/>
      <c r="D31" s="67"/>
      <c r="E31" s="67"/>
      <c r="F31" s="67"/>
      <c r="G31" s="67"/>
      <c r="H31" s="67"/>
      <c r="I31" s="67"/>
      <c r="J31" s="19"/>
    </row>
    <row r="32" spans="2:10" ht="12.75">
      <c r="B32" s="43" t="s">
        <v>51</v>
      </c>
      <c r="C32" s="85" t="s">
        <v>52</v>
      </c>
      <c r="D32" s="59">
        <v>35.3</v>
      </c>
      <c r="E32" s="49">
        <f>D32*40</f>
        <v>1412</v>
      </c>
      <c r="F32" s="69">
        <f t="shared" si="0"/>
        <v>35000</v>
      </c>
      <c r="G32" s="46">
        <f>F32*0.04</f>
        <v>1400</v>
      </c>
      <c r="H32" s="47">
        <f t="shared" si="2"/>
        <v>34800</v>
      </c>
      <c r="I32" s="70">
        <f>H32*0.04</f>
        <v>1392</v>
      </c>
      <c r="J32" s="19"/>
    </row>
    <row r="33" spans="2:9" ht="12.75">
      <c r="B33" s="28" t="s">
        <v>53</v>
      </c>
      <c r="C33" s="58" t="s">
        <v>54</v>
      </c>
      <c r="D33" s="77">
        <v>32.9</v>
      </c>
      <c r="E33" s="31">
        <f>D33*40</f>
        <v>1316</v>
      </c>
      <c r="F33" s="60">
        <f t="shared" si="0"/>
        <v>32600</v>
      </c>
      <c r="G33" s="70">
        <f>F33*0.04</f>
        <v>1304</v>
      </c>
      <c r="H33" s="73">
        <f t="shared" si="2"/>
        <v>32400</v>
      </c>
      <c r="I33" s="33">
        <f>H33*0.04</f>
        <v>1296</v>
      </c>
    </row>
    <row r="34" spans="2:10" ht="12.75">
      <c r="B34" s="61" t="s">
        <v>55</v>
      </c>
      <c r="C34" s="62" t="s">
        <v>56</v>
      </c>
      <c r="D34" s="86">
        <v>30.3</v>
      </c>
      <c r="E34" s="64">
        <f>D34*40</f>
        <v>1212</v>
      </c>
      <c r="F34" s="66">
        <f t="shared" si="0"/>
        <v>30000</v>
      </c>
      <c r="G34" s="64">
        <f>F34*0.04</f>
        <v>1200</v>
      </c>
      <c r="H34" s="65">
        <f t="shared" si="2"/>
        <v>29800</v>
      </c>
      <c r="I34" s="70">
        <f>H34*0.04</f>
        <v>1192</v>
      </c>
      <c r="J34" s="19"/>
    </row>
    <row r="35" spans="2:10" ht="12.75">
      <c r="B35" s="67" t="s">
        <v>57</v>
      </c>
      <c r="C35" s="67"/>
      <c r="D35" s="67"/>
      <c r="E35" s="67"/>
      <c r="F35" s="67"/>
      <c r="G35" s="67"/>
      <c r="H35" s="67"/>
      <c r="I35" s="67"/>
      <c r="J35" s="19"/>
    </row>
    <row r="36" spans="2:9" ht="12.75">
      <c r="B36" s="43" t="s">
        <v>58</v>
      </c>
      <c r="C36" s="44" t="s">
        <v>59</v>
      </c>
      <c r="D36" s="45">
        <v>32.3</v>
      </c>
      <c r="E36" s="49">
        <f>D36*40</f>
        <v>1292</v>
      </c>
      <c r="F36" s="48">
        <f t="shared" si="0"/>
        <v>31999.999999999996</v>
      </c>
      <c r="G36" s="49">
        <f>F36*0.04</f>
        <v>1279.9999999999998</v>
      </c>
      <c r="H36" s="69">
        <f t="shared" si="2"/>
        <v>31799.999999999996</v>
      </c>
      <c r="I36" s="49">
        <f>H36*0.04</f>
        <v>1271.9999999999998</v>
      </c>
    </row>
    <row r="37" spans="2:10" ht="12.75">
      <c r="B37" s="28" t="s">
        <v>60</v>
      </c>
      <c r="C37" s="58" t="s">
        <v>61</v>
      </c>
      <c r="D37" s="77">
        <v>29</v>
      </c>
      <c r="E37" s="33">
        <f>D37*40</f>
        <v>1160</v>
      </c>
      <c r="F37" s="73">
        <f t="shared" si="0"/>
        <v>28700</v>
      </c>
      <c r="G37" s="31">
        <f>F37*0.04</f>
        <v>1148</v>
      </c>
      <c r="H37" s="48">
        <f t="shared" si="2"/>
        <v>28500</v>
      </c>
      <c r="I37" s="31">
        <f>H37*0.04</f>
        <v>1140</v>
      </c>
      <c r="J37" s="19"/>
    </row>
    <row r="38" spans="2:10" ht="12.75">
      <c r="B38" s="61" t="s">
        <v>62</v>
      </c>
      <c r="C38" s="62" t="s">
        <v>63</v>
      </c>
      <c r="D38" s="86">
        <v>23.6</v>
      </c>
      <c r="E38" s="70">
        <f>D38*40</f>
        <v>944</v>
      </c>
      <c r="F38" s="65">
        <f t="shared" si="0"/>
        <v>23300</v>
      </c>
      <c r="G38" s="64">
        <f>F38*0.04</f>
        <v>932</v>
      </c>
      <c r="H38" s="65">
        <f t="shared" si="2"/>
        <v>23100</v>
      </c>
      <c r="I38" s="64">
        <f>H38*0.04</f>
        <v>924</v>
      </c>
      <c r="J38" s="19"/>
    </row>
    <row r="39" spans="2:10" ht="12.75">
      <c r="B39" s="67" t="s">
        <v>64</v>
      </c>
      <c r="C39" s="67"/>
      <c r="D39" s="67"/>
      <c r="E39" s="67"/>
      <c r="F39" s="67"/>
      <c r="G39" s="67"/>
      <c r="H39" s="67"/>
      <c r="I39" s="67"/>
      <c r="J39" s="19"/>
    </row>
    <row r="40" spans="2:10" ht="52.5" customHeight="1">
      <c r="B40" s="87" t="s">
        <v>65</v>
      </c>
      <c r="C40" s="88" t="s">
        <v>66</v>
      </c>
      <c r="D40" s="45">
        <v>27.5</v>
      </c>
      <c r="E40" s="46">
        <f>D40*40</f>
        <v>1100</v>
      </c>
      <c r="F40" s="47">
        <f t="shared" si="0"/>
        <v>27200</v>
      </c>
      <c r="G40" s="49">
        <f>F40*0.04</f>
        <v>1088</v>
      </c>
      <c r="H40" s="48">
        <f t="shared" si="2"/>
        <v>27000</v>
      </c>
      <c r="I40" s="70">
        <f>H40*0.04</f>
        <v>1080</v>
      </c>
      <c r="J40" s="19"/>
    </row>
    <row r="41" spans="2:9" ht="12.75">
      <c r="B41" s="89" t="s">
        <v>67</v>
      </c>
      <c r="C41" s="76" t="s">
        <v>68</v>
      </c>
      <c r="D41" s="30">
        <v>26</v>
      </c>
      <c r="E41" s="70">
        <f>D41*40</f>
        <v>1040</v>
      </c>
      <c r="F41" s="73">
        <f t="shared" si="0"/>
        <v>25700</v>
      </c>
      <c r="G41" s="31">
        <f>F41*0.04</f>
        <v>1028</v>
      </c>
      <c r="H41" s="73">
        <f t="shared" si="2"/>
        <v>25500</v>
      </c>
      <c r="I41" s="33">
        <f>H41*0.04</f>
        <v>1020</v>
      </c>
    </row>
    <row r="42" spans="2:10" ht="12.75">
      <c r="B42" s="90" t="s">
        <v>69</v>
      </c>
      <c r="C42" s="62" t="s">
        <v>70</v>
      </c>
      <c r="D42" s="63">
        <v>25.5</v>
      </c>
      <c r="E42" s="64">
        <f>D42*40</f>
        <v>1020</v>
      </c>
      <c r="F42" s="65">
        <f t="shared" si="0"/>
        <v>25200</v>
      </c>
      <c r="G42" s="64">
        <f>F42*0.04</f>
        <v>1008</v>
      </c>
      <c r="H42" s="65">
        <f t="shared" si="2"/>
        <v>25000</v>
      </c>
      <c r="I42" s="70">
        <f>H42*0.04</f>
        <v>1000</v>
      </c>
      <c r="J42" s="19"/>
    </row>
    <row r="43" spans="2:9" ht="12.75">
      <c r="B43" s="67" t="s">
        <v>71</v>
      </c>
      <c r="C43" s="67"/>
      <c r="D43" s="67"/>
      <c r="E43" s="67"/>
      <c r="F43" s="67"/>
      <c r="G43" s="67"/>
      <c r="H43" s="67"/>
      <c r="I43" s="67"/>
    </row>
    <row r="44" spans="2:9" ht="12.75">
      <c r="B44" s="43" t="s">
        <v>72</v>
      </c>
      <c r="C44" s="44" t="s">
        <v>73</v>
      </c>
      <c r="D44" s="68">
        <v>29.4</v>
      </c>
      <c r="E44" s="46">
        <f>D44*40</f>
        <v>1176</v>
      </c>
      <c r="F44" s="48">
        <f t="shared" si="0"/>
        <v>29100</v>
      </c>
      <c r="G44" s="70">
        <f>F44*0.04</f>
        <v>1164</v>
      </c>
      <c r="H44" s="47">
        <f>F44-200</f>
        <v>28900</v>
      </c>
      <c r="I44" s="46">
        <f>H44*0.04</f>
        <v>1156</v>
      </c>
    </row>
    <row r="45" spans="2:9" ht="12.75">
      <c r="B45" s="28" t="s">
        <v>74</v>
      </c>
      <c r="C45" s="91" t="s">
        <v>75</v>
      </c>
      <c r="D45" s="59">
        <v>26</v>
      </c>
      <c r="E45" s="33">
        <f>D45*40</f>
        <v>1040</v>
      </c>
      <c r="F45" s="60">
        <f t="shared" si="0"/>
        <v>25700</v>
      </c>
      <c r="G45" s="33">
        <f>F45*0.04</f>
        <v>1028</v>
      </c>
      <c r="H45" s="60">
        <f>F45-200</f>
        <v>25500</v>
      </c>
      <c r="I45" s="92">
        <f>H45*0.04</f>
        <v>1020</v>
      </c>
    </row>
    <row r="46" spans="2:9" ht="12.75">
      <c r="B46" s="61" t="s">
        <v>76</v>
      </c>
      <c r="C46" s="62" t="s">
        <v>77</v>
      </c>
      <c r="D46" s="63">
        <v>23.2</v>
      </c>
      <c r="E46" s="81">
        <f>D46*40</f>
        <v>928</v>
      </c>
      <c r="F46" s="65">
        <f>(D46*1000-300)</f>
        <v>22900</v>
      </c>
      <c r="G46" s="64">
        <f>F46*0.04</f>
        <v>916</v>
      </c>
      <c r="H46" s="66">
        <f>F46-200</f>
        <v>22700</v>
      </c>
      <c r="I46" s="64">
        <f>H46*0.04</f>
        <v>908</v>
      </c>
    </row>
    <row r="47" spans="2:9" ht="56.25" customHeight="1">
      <c r="B47" s="93" t="s">
        <v>78</v>
      </c>
      <c r="C47" s="94" t="s">
        <v>79</v>
      </c>
      <c r="D47" s="95">
        <v>27.6</v>
      </c>
      <c r="E47" s="96">
        <f>D47*40</f>
        <v>1104</v>
      </c>
      <c r="F47" s="97">
        <f t="shared" si="0"/>
        <v>27300</v>
      </c>
      <c r="G47" s="55">
        <f>F47*0.04</f>
        <v>1092</v>
      </c>
      <c r="H47" s="98">
        <f>F47-200</f>
        <v>27100</v>
      </c>
      <c r="I47" s="99">
        <f>H47*0.04</f>
        <v>1084</v>
      </c>
    </row>
    <row r="48" spans="2:10" ht="47.25" customHeight="1">
      <c r="B48" s="67" t="s">
        <v>80</v>
      </c>
      <c r="C48" s="100" t="s">
        <v>81</v>
      </c>
      <c r="D48" s="101">
        <v>20.5</v>
      </c>
      <c r="E48" s="102">
        <f>D48*40</f>
        <v>820</v>
      </c>
      <c r="F48" s="103">
        <f>D48*1000-300</f>
        <v>20200</v>
      </c>
      <c r="G48" s="102">
        <f>F48*0.04</f>
        <v>808</v>
      </c>
      <c r="H48" s="103">
        <f>F48-200</f>
        <v>20000</v>
      </c>
      <c r="I48" s="104">
        <f>H48*0.04</f>
        <v>800</v>
      </c>
      <c r="J48" s="19"/>
    </row>
    <row r="49" spans="2:10" ht="75" customHeight="1">
      <c r="B49" s="105"/>
      <c r="C49" s="106"/>
      <c r="D49" s="107"/>
      <c r="E49" s="16" t="s">
        <v>82</v>
      </c>
      <c r="F49" s="108"/>
      <c r="G49" s="16" t="s">
        <v>82</v>
      </c>
      <c r="H49" s="108"/>
      <c r="I49" s="16" t="s">
        <v>82</v>
      </c>
      <c r="J49" s="19"/>
    </row>
    <row r="50" spans="2:10" ht="57.75" customHeight="1">
      <c r="B50" s="109" t="s">
        <v>83</v>
      </c>
      <c r="C50" s="110" t="s">
        <v>84</v>
      </c>
      <c r="D50" s="111">
        <v>71.4</v>
      </c>
      <c r="E50" s="112">
        <f>D50*20</f>
        <v>1428</v>
      </c>
      <c r="F50" s="108">
        <f>D50*1000-300</f>
        <v>71100</v>
      </c>
      <c r="G50" s="112">
        <f>F50*0.02</f>
        <v>1422</v>
      </c>
      <c r="H50" s="108">
        <f>F50-200</f>
        <v>70900</v>
      </c>
      <c r="I50" s="113">
        <f>H50*0.02</f>
        <v>1418</v>
      </c>
      <c r="J50" s="114"/>
    </row>
    <row r="51" spans="2:9" ht="65.25" customHeight="1">
      <c r="B51" s="115" t="s">
        <v>85</v>
      </c>
      <c r="C51" s="35" t="s">
        <v>84</v>
      </c>
      <c r="D51" s="111">
        <v>60.4</v>
      </c>
      <c r="E51" s="112">
        <f>D51*20</f>
        <v>1208</v>
      </c>
      <c r="F51" s="108">
        <f>D51*1000-300</f>
        <v>60100</v>
      </c>
      <c r="G51" s="112">
        <f>F51*0.02</f>
        <v>1202</v>
      </c>
      <c r="H51" s="108">
        <f>F51-200</f>
        <v>59900</v>
      </c>
      <c r="I51" s="113">
        <f>H51*0.02</f>
        <v>1198</v>
      </c>
    </row>
    <row r="52" spans="4:9" ht="54" customHeight="1">
      <c r="D52" s="116"/>
      <c r="E52" s="116"/>
      <c r="H52" s="114"/>
      <c r="I52" s="114"/>
    </row>
    <row r="53" ht="21.75" customHeight="1"/>
    <row r="54" spans="2:9" ht="35.25" customHeight="1">
      <c r="B54" s="117" t="s">
        <v>86</v>
      </c>
      <c r="C54" s="117"/>
      <c r="D54" s="117"/>
      <c r="E54" s="117"/>
      <c r="F54" s="117"/>
      <c r="G54" s="117"/>
      <c r="H54" s="117"/>
      <c r="I54" s="117"/>
    </row>
    <row r="55" spans="2:9" ht="16.5" customHeight="1" hidden="1">
      <c r="B55" s="117" t="s">
        <v>87</v>
      </c>
      <c r="C55" s="117"/>
      <c r="D55" s="117"/>
      <c r="E55" s="117"/>
      <c r="F55" s="117"/>
      <c r="G55" s="117"/>
      <c r="H55" s="117"/>
      <c r="I55" s="117"/>
    </row>
    <row r="56" ht="70.5" customHeight="1" hidden="1"/>
    <row r="57" ht="85.5" customHeight="1"/>
    <row r="58" ht="88.5" customHeight="1"/>
    <row r="59" ht="61.5" customHeight="1"/>
    <row r="60" ht="62.25" customHeight="1"/>
    <row r="61" ht="59.25" customHeight="1"/>
    <row r="62" ht="119.25" customHeight="1"/>
    <row r="63" ht="62.25" customHeight="1"/>
    <row r="64" ht="75" customHeight="1"/>
    <row r="65" ht="56.25" customHeight="1"/>
    <row r="66" ht="44.25" customHeight="1"/>
    <row r="74" spans="5:8" ht="12.75">
      <c r="E74" s="118"/>
      <c r="F74" s="118"/>
      <c r="G74" s="118"/>
      <c r="H74" s="118"/>
    </row>
    <row r="75" spans="5:8" ht="12.75">
      <c r="E75" s="118"/>
      <c r="F75" s="118"/>
      <c r="G75" s="118"/>
      <c r="H75" s="118"/>
    </row>
    <row r="76" spans="5:8" ht="12.75">
      <c r="E76" s="118"/>
      <c r="F76" s="118"/>
      <c r="G76" s="118"/>
      <c r="H76" s="118"/>
    </row>
    <row r="77" spans="5:8" ht="12.75">
      <c r="E77" s="118"/>
      <c r="F77" s="118"/>
      <c r="G77" s="118"/>
      <c r="H77" s="118"/>
    </row>
    <row r="78" spans="5:8" ht="12.75">
      <c r="E78" s="118"/>
      <c r="F78" s="118"/>
      <c r="G78" s="118"/>
      <c r="H78" s="118"/>
    </row>
    <row r="79" spans="5:8" ht="12.75">
      <c r="E79" s="118"/>
      <c r="F79" s="118"/>
      <c r="G79" s="118"/>
      <c r="H79" s="118"/>
    </row>
    <row r="80" spans="5:8" ht="12.75">
      <c r="E80" s="118"/>
      <c r="F80" s="118"/>
      <c r="G80" s="118"/>
      <c r="H80" s="118"/>
    </row>
    <row r="81" spans="5:8" ht="12.75">
      <c r="E81" s="118"/>
      <c r="F81" s="118"/>
      <c r="G81" s="118"/>
      <c r="H81" s="118"/>
    </row>
    <row r="82" spans="5:8" ht="12.75">
      <c r="E82" s="118"/>
      <c r="F82" s="118"/>
      <c r="G82" s="118"/>
      <c r="H82" s="118"/>
    </row>
    <row r="83" spans="5:8" ht="12.75">
      <c r="E83" s="118"/>
      <c r="F83" s="118"/>
      <c r="G83" s="118"/>
      <c r="H83" s="118"/>
    </row>
    <row r="84" spans="5:8" ht="12.75">
      <c r="E84" s="118"/>
      <c r="F84" s="118"/>
      <c r="G84" s="118"/>
      <c r="H84" s="118"/>
    </row>
    <row r="85" spans="5:8" ht="12.75">
      <c r="E85" s="118"/>
      <c r="F85" s="118"/>
      <c r="G85" s="118"/>
      <c r="H85" s="118"/>
    </row>
    <row r="86" spans="5:8" ht="12.75">
      <c r="E86" s="118"/>
      <c r="F86" s="118"/>
      <c r="G86" s="118"/>
      <c r="H86" s="118"/>
    </row>
    <row r="87" spans="5:8" ht="12.75">
      <c r="E87" s="118"/>
      <c r="F87" s="118"/>
      <c r="G87" s="118"/>
      <c r="H87" s="118"/>
    </row>
    <row r="88" spans="5:8" ht="12.75">
      <c r="E88" s="118"/>
      <c r="F88" s="118"/>
      <c r="G88" s="118"/>
      <c r="H88" s="118"/>
    </row>
    <row r="89" spans="5:8" ht="12.75">
      <c r="E89" s="118"/>
      <c r="F89" s="118"/>
      <c r="G89" s="118"/>
      <c r="H89" s="118"/>
    </row>
    <row r="90" spans="5:8" ht="12.75">
      <c r="E90" s="118"/>
      <c r="F90" s="118"/>
      <c r="G90" s="118"/>
      <c r="H90" s="118"/>
    </row>
    <row r="91" spans="5:8" ht="12.75">
      <c r="E91" s="118"/>
      <c r="F91" s="118"/>
      <c r="G91" s="118"/>
      <c r="H91" s="118"/>
    </row>
    <row r="92" spans="5:8" ht="12.75">
      <c r="E92" s="118"/>
      <c r="F92" s="118"/>
      <c r="G92" s="118"/>
      <c r="H92" s="118"/>
    </row>
    <row r="93" spans="5:8" ht="12.75">
      <c r="E93" s="118"/>
      <c r="F93" s="118"/>
      <c r="G93" s="118"/>
      <c r="H93" s="118"/>
    </row>
    <row r="94" spans="5:8" ht="12.75">
      <c r="E94" s="118"/>
      <c r="F94" s="118"/>
      <c r="G94" s="118"/>
      <c r="H94" s="118"/>
    </row>
    <row r="95" spans="5:8" ht="12.75">
      <c r="E95" s="118"/>
      <c r="F95" s="118"/>
      <c r="G95" s="118"/>
      <c r="H95" s="118"/>
    </row>
    <row r="96" spans="5:8" ht="12.75">
      <c r="E96" s="118"/>
      <c r="F96" s="118"/>
      <c r="G96" s="118"/>
      <c r="H96" s="118"/>
    </row>
    <row r="97" spans="5:8" ht="12.75">
      <c r="E97" s="118"/>
      <c r="F97" s="118"/>
      <c r="G97" s="118"/>
      <c r="H97" s="118"/>
    </row>
    <row r="98" spans="5:8" ht="12.75">
      <c r="E98" s="118"/>
      <c r="F98" s="118"/>
      <c r="G98" s="118"/>
      <c r="H98" s="118"/>
    </row>
    <row r="99" spans="5:8" ht="12.75">
      <c r="E99" s="118"/>
      <c r="F99" s="118"/>
      <c r="G99" s="118"/>
      <c r="H99" s="118"/>
    </row>
    <row r="100" spans="5:8" ht="12.75">
      <c r="E100" s="118"/>
      <c r="F100" s="118"/>
      <c r="G100" s="118"/>
      <c r="H100" s="118"/>
    </row>
    <row r="101" spans="5:8" ht="12.75">
      <c r="E101" s="118"/>
      <c r="F101" s="118"/>
      <c r="G101" s="118"/>
      <c r="H101" s="118"/>
    </row>
    <row r="102" spans="5:8" ht="12.75">
      <c r="E102" s="118"/>
      <c r="F102" s="118"/>
      <c r="G102" s="118"/>
      <c r="H102" s="118"/>
    </row>
    <row r="103" spans="5:8" ht="12.75">
      <c r="E103" s="118"/>
      <c r="F103" s="118"/>
      <c r="G103" s="118"/>
      <c r="H103" s="118"/>
    </row>
    <row r="104" spans="5:8" ht="12.75">
      <c r="E104" s="118"/>
      <c r="F104" s="118"/>
      <c r="G104" s="118"/>
      <c r="H104" s="118"/>
    </row>
    <row r="105" spans="5:8" ht="12.75">
      <c r="E105" s="118"/>
      <c r="F105" s="118"/>
      <c r="G105" s="118"/>
      <c r="H105" s="118"/>
    </row>
    <row r="106" spans="5:8" ht="12.75">
      <c r="E106" s="118"/>
      <c r="F106" s="118"/>
      <c r="G106" s="118"/>
      <c r="H106" s="118"/>
    </row>
    <row r="107" spans="5:8" ht="12.75">
      <c r="E107" s="118"/>
      <c r="F107" s="118"/>
      <c r="G107" s="118"/>
      <c r="H107" s="118"/>
    </row>
    <row r="108" spans="5:8" ht="12.75">
      <c r="E108" s="118"/>
      <c r="F108" s="118"/>
      <c r="G108" s="118"/>
      <c r="H108" s="118"/>
    </row>
    <row r="109" spans="5:8" ht="12.75">
      <c r="E109" s="118"/>
      <c r="F109" s="118"/>
      <c r="G109" s="118"/>
      <c r="H109" s="118"/>
    </row>
    <row r="110" spans="5:8" ht="12.75">
      <c r="E110" s="118"/>
      <c r="F110" s="118"/>
      <c r="G110" s="118"/>
      <c r="H110" s="118"/>
    </row>
    <row r="111" spans="5:8" ht="12.75">
      <c r="E111" s="118"/>
      <c r="F111" s="118"/>
      <c r="G111" s="118"/>
      <c r="H111" s="118"/>
    </row>
    <row r="112" spans="5:8" ht="12.75">
      <c r="E112" s="118"/>
      <c r="F112" s="118"/>
      <c r="G112" s="118"/>
      <c r="H112" s="118"/>
    </row>
    <row r="113" spans="5:8" ht="12.75">
      <c r="E113" s="118"/>
      <c r="F113" s="118"/>
      <c r="G113" s="118"/>
      <c r="H113" s="118"/>
    </row>
    <row r="114" spans="5:8" ht="12.75">
      <c r="E114" s="118"/>
      <c r="F114" s="118"/>
      <c r="G114" s="118"/>
      <c r="H114" s="118"/>
    </row>
    <row r="115" spans="5:8" ht="12.75">
      <c r="E115" s="118"/>
      <c r="F115" s="118"/>
      <c r="G115" s="118"/>
      <c r="H115" s="118"/>
    </row>
    <row r="116" spans="5:8" ht="12.75">
      <c r="E116" s="118"/>
      <c r="F116" s="118"/>
      <c r="G116" s="118"/>
      <c r="H116" s="118"/>
    </row>
    <row r="117" spans="5:8" ht="12.75">
      <c r="E117" s="118"/>
      <c r="F117" s="118"/>
      <c r="G117" s="118"/>
      <c r="H117" s="118"/>
    </row>
    <row r="118" spans="5:8" ht="12.75">
      <c r="E118" s="118"/>
      <c r="F118" s="118"/>
      <c r="G118" s="118"/>
      <c r="H118" s="118"/>
    </row>
    <row r="119" spans="5:8" ht="12.75">
      <c r="E119" s="118"/>
      <c r="F119" s="118"/>
      <c r="G119" s="118"/>
      <c r="H119" s="118"/>
    </row>
    <row r="120" spans="5:8" ht="12.75">
      <c r="E120" s="118"/>
      <c r="F120" s="118"/>
      <c r="G120" s="118"/>
      <c r="H120" s="118"/>
    </row>
    <row r="121" spans="5:8" ht="12.75">
      <c r="E121" s="118"/>
      <c r="F121" s="118"/>
      <c r="G121" s="118"/>
      <c r="H121" s="118"/>
    </row>
    <row r="122" spans="5:8" ht="12.75">
      <c r="E122" s="118"/>
      <c r="F122" s="118"/>
      <c r="G122" s="118"/>
      <c r="H122" s="118"/>
    </row>
    <row r="123" spans="5:8" ht="12.75">
      <c r="E123" s="118"/>
      <c r="F123" s="118"/>
      <c r="G123" s="118"/>
      <c r="H123" s="118"/>
    </row>
    <row r="124" spans="5:8" ht="12.75">
      <c r="E124" s="118"/>
      <c r="F124" s="118"/>
      <c r="G124" s="118"/>
      <c r="H124" s="118"/>
    </row>
    <row r="125" spans="5:8" ht="12.75">
      <c r="E125" s="118"/>
      <c r="F125" s="118"/>
      <c r="G125" s="118"/>
      <c r="H125" s="118"/>
    </row>
    <row r="126" spans="5:8" ht="12.75">
      <c r="E126" s="118"/>
      <c r="F126" s="118"/>
      <c r="G126" s="118"/>
      <c r="H126" s="118"/>
    </row>
    <row r="127" spans="5:8" ht="12.75">
      <c r="E127" s="118"/>
      <c r="F127" s="118"/>
      <c r="G127" s="118"/>
      <c r="H127" s="118"/>
    </row>
    <row r="128" spans="5:8" ht="12.75">
      <c r="E128" s="118"/>
      <c r="F128" s="118"/>
      <c r="G128" s="118"/>
      <c r="H128" s="118"/>
    </row>
    <row r="129" spans="5:8" ht="12.75">
      <c r="E129" s="118"/>
      <c r="F129" s="118"/>
      <c r="G129" s="118"/>
      <c r="H129" s="118"/>
    </row>
  </sheetData>
  <sheetProtection selectLockedCells="1" selectUnlockedCells="1"/>
  <mergeCells count="20">
    <mergeCell ref="C2:I2"/>
    <mergeCell ref="C3:H3"/>
    <mergeCell ref="C4:H4"/>
    <mergeCell ref="C5:H5"/>
    <mergeCell ref="C6:H6"/>
    <mergeCell ref="C7:H7"/>
    <mergeCell ref="D9:E9"/>
    <mergeCell ref="F9:G9"/>
    <mergeCell ref="H9:I9"/>
    <mergeCell ref="B11:I11"/>
    <mergeCell ref="B15:I15"/>
    <mergeCell ref="B20:I20"/>
    <mergeCell ref="B24:I24"/>
    <mergeCell ref="B28:I28"/>
    <mergeCell ref="B31:I31"/>
    <mergeCell ref="B35:I35"/>
    <mergeCell ref="B39:I39"/>
    <mergeCell ref="B43:I43"/>
    <mergeCell ref="B54:I54"/>
    <mergeCell ref="B55:I55"/>
  </mergeCells>
  <printOptions/>
  <pageMargins left="0.3402777777777778" right="0.75" top="0.2798611111111111" bottom="0.329861111111111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2021-06-30T08:14:38Z</cp:lastPrinted>
  <dcterms:created xsi:type="dcterms:W3CDTF">1996-10-08T23:32:33Z</dcterms:created>
  <dcterms:modified xsi:type="dcterms:W3CDTF">2021-07-14T09:34:44Z</dcterms:modified>
  <cp:category/>
  <cp:version/>
  <cp:contentType/>
  <cp:contentStatus/>
  <cp:revision>4</cp:revision>
</cp:coreProperties>
</file>